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is_cr9o75f\Documents\Accounts\Accounts 2019 - 2020\Audit\"/>
    </mc:Choice>
  </mc:AlternateContent>
  <xr:revisionPtr revIDLastSave="0" documentId="8_{B95637B8-A7E6-4A61-9ACE-70D4AF1A2994}" xr6:coauthVersionLast="45" xr6:coauthVersionMax="45" xr10:uidLastSave="{00000000-0000-0000-0000-000000000000}"/>
  <bookViews>
    <workbookView xWindow="-120" yWindow="-120" windowWidth="20730" windowHeight="11160" xr2:uid="{3DED29E1-B34F-423C-942C-92237F0400A5}"/>
  </bookViews>
  <sheets>
    <sheet name="Bank Reconciliatio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1" i="1" l="1"/>
  <c r="H39" i="1"/>
  <c r="K38" i="1"/>
  <c r="H38" i="1" s="1"/>
  <c r="K37" i="1"/>
  <c r="K41" i="1" s="1"/>
  <c r="H30" i="1"/>
  <c r="K30" i="1" s="1"/>
  <c r="H13" i="1"/>
  <c r="M12" i="1"/>
  <c r="M32" i="1" s="1"/>
  <c r="M44" i="1" s="1"/>
  <c r="K11" i="1"/>
  <c r="K32" i="1" l="1"/>
  <c r="K44" i="1" s="1"/>
  <c r="H32" i="1"/>
  <c r="H37" i="1"/>
  <c r="H41" i="1" s="1"/>
  <c r="H44" i="1" l="1"/>
</calcChain>
</file>

<file path=xl/sharedStrings.xml><?xml version="1.0" encoding="utf-8"?>
<sst xmlns="http://schemas.openxmlformats.org/spreadsheetml/2006/main" count="62" uniqueCount="34">
  <si>
    <t>Latimer &amp; Ley Hill Parish Council</t>
  </si>
  <si>
    <t>Bank Reconciliation at 31 March 2020</t>
  </si>
  <si>
    <t xml:space="preserve">Prepared by: </t>
  </si>
  <si>
    <t>Anne Hyde - Parish Clerk for Latimer and Ley Hill Parish Council</t>
  </si>
  <si>
    <t xml:space="preserve">Date:  </t>
  </si>
  <si>
    <t>16th April 2020</t>
  </si>
  <si>
    <t>Total</t>
  </si>
  <si>
    <t>BANK STATEMENTS</t>
  </si>
  <si>
    <t>Current</t>
  </si>
  <si>
    <t>Deposit</t>
  </si>
  <si>
    <t>Balance per bank statements as at 31 March 2020:</t>
  </si>
  <si>
    <t>£</t>
  </si>
  <si>
    <t xml:space="preserve">Current account </t>
  </si>
  <si>
    <t>Instant access deposit account</t>
  </si>
  <si>
    <t>Total:</t>
  </si>
  <si>
    <t>Less: Unpresented cheques at 31 March 2020</t>
  </si>
  <si>
    <t>Presented:</t>
  </si>
  <si>
    <t>Cheque number</t>
  </si>
  <si>
    <t>A Bramwell</t>
  </si>
  <si>
    <t>o/s</t>
  </si>
  <si>
    <t>Cllr Gregory</t>
  </si>
  <si>
    <t>Cllr Birkett</t>
  </si>
  <si>
    <t>Presented 2/4/20</t>
  </si>
  <si>
    <t>HMRC</t>
  </si>
  <si>
    <t>Presented 9/4/20</t>
  </si>
  <si>
    <t>Ladywell Accountancy Services</t>
  </si>
  <si>
    <t>Presented 6/4/20</t>
  </si>
  <si>
    <t>Net balances as at 31 March 2020</t>
  </si>
  <si>
    <t>CASH BOOK</t>
  </si>
  <si>
    <t>Opening balance as at 1 April 2019</t>
  </si>
  <si>
    <t>Add: Receipts in the year</t>
  </si>
  <si>
    <t>Less: Payments in the year</t>
  </si>
  <si>
    <t>Balance per cash book at 31 March 2020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</si>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</sst>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9" x14ac:knownFonts="1"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2" borderId="0" xfId="0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0" fillId="2" borderId="0" xfId="0" applyNumberFormat="1" applyFill="1"/>
    <xf numFmtId="164" fontId="0" fillId="2" borderId="1" xfId="0" applyNumberFormat="1" applyFill="1" applyBorder="1"/>
    <xf numFmtId="40" fontId="0" fillId="2" borderId="0" xfId="0" applyNumberFormat="1" applyFill="1"/>
    <xf numFmtId="164" fontId="5" fillId="2" borderId="1" xfId="0" applyNumberFormat="1" applyFont="1" applyFill="1" applyBorder="1"/>
    <xf numFmtId="0" fontId="0" fillId="2" borderId="0" xfId="0" applyFill="1" applyAlignment="1">
      <alignment horizontal="left"/>
    </xf>
    <xf numFmtId="0" fontId="6" fillId="2" borderId="0" xfId="0" applyFont="1" applyFill="1"/>
    <xf numFmtId="164" fontId="1" fillId="2" borderId="0" xfId="0" applyNumberFormat="1" applyFont="1" applyFill="1"/>
    <xf numFmtId="14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7" fillId="2" borderId="2" xfId="0" applyNumberFormat="1" applyFont="1" applyFill="1" applyBorder="1"/>
    <xf numFmtId="164" fontId="7" fillId="2" borderId="0" xfId="0" applyNumberFormat="1" applyFont="1" applyFill="1"/>
    <xf numFmtId="43" fontId="0" fillId="2" borderId="0" xfId="0" applyNumberFormat="1" applyFill="1"/>
    <xf numFmtId="43" fontId="6" fillId="2" borderId="0" xfId="0" applyNumberFormat="1" applyFont="1" applyFill="1"/>
    <xf numFmtId="164" fontId="8" fillId="2" borderId="2" xfId="0" applyNumberFormat="1" applyFont="1" applyFill="1" applyBorder="1"/>
    <xf numFmtId="164" fontId="8" fillId="2" borderId="3" xfId="0" applyNumberFormat="1" applyFont="1" applyFill="1" applyBorder="1"/>
    <xf numFmtId="0" fontId="0" fillId="3" borderId="0" xfId="0" applyFill="1"/>
    <xf numFmtId="40" fontId="0" fillId="3" borderId="0" xfId="0" applyNumberFormat="1" applyFill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is_cr9o75f/Documents/Accounts/Accounts%202019%20-%202020/Accounts%202019%20-%202020%20AS%20AUDI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Receipts"/>
      <sheetName val="Budget 2019-2020"/>
      <sheetName val="Cash Book"/>
      <sheetName val="Items over £100"/>
      <sheetName val="VAT Reclaim"/>
      <sheetName val="Asset Register"/>
      <sheetName val="Summary"/>
      <sheetName val="Reconciliation"/>
      <sheetName val="Bank Reconciliation"/>
      <sheetName val="Section 2 Report"/>
    </sheetNames>
    <sheetDataSet>
      <sheetData sheetId="0"/>
      <sheetData sheetId="1">
        <row r="29">
          <cell r="O29">
            <v>32942.21</v>
          </cell>
        </row>
      </sheetData>
      <sheetData sheetId="2"/>
      <sheetData sheetId="3"/>
      <sheetData sheetId="4"/>
      <sheetData sheetId="5"/>
      <sheetData sheetId="6"/>
      <sheetData sheetId="7">
        <row r="43">
          <cell r="G43">
            <v>10226.950000000001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C09BC-7D45-4818-A6FF-CACEFF7DED74}">
  <sheetPr>
    <pageSetUpPr fitToPage="1"/>
  </sheetPr>
  <dimension ref="A1:Q59"/>
  <sheetViews>
    <sheetView tabSelected="1" view="pageBreakPreview" zoomScale="60" zoomScaleNormal="100" workbookViewId="0">
      <selection activeCell="D46" sqref="D46"/>
    </sheetView>
  </sheetViews>
  <sheetFormatPr defaultRowHeight="15" x14ac:dyDescent="0.2"/>
  <cols>
    <col min="3" max="3" width="9" bestFit="1" customWidth="1"/>
    <col min="4" max="4" width="26.21875" bestFit="1" customWidth="1"/>
    <col min="6" max="6" width="11.109375" customWidth="1"/>
    <col min="8" max="8" width="13.44140625" customWidth="1"/>
    <col min="11" max="11" width="20" bestFit="1" customWidth="1"/>
    <col min="13" max="13" width="12.5546875" customWidth="1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">
      <c r="A4" s="2"/>
    </row>
    <row r="5" spans="1:17" s="3" customFormat="1" x14ac:dyDescent="0.2">
      <c r="A5" s="3" t="s">
        <v>2</v>
      </c>
      <c r="C5" s="3" t="s">
        <v>3</v>
      </c>
    </row>
    <row r="6" spans="1:17" s="3" customFormat="1" x14ac:dyDescent="0.2">
      <c r="A6" s="3" t="s">
        <v>4</v>
      </c>
      <c r="C6" s="3" t="s">
        <v>5</v>
      </c>
    </row>
    <row r="7" spans="1:17" s="3" customFormat="1" ht="15.75" x14ac:dyDescent="0.25">
      <c r="H7" s="4" t="s">
        <v>6</v>
      </c>
    </row>
    <row r="8" spans="1:17" s="3" customFormat="1" ht="15.75" x14ac:dyDescent="0.25">
      <c r="A8" s="5" t="s">
        <v>7</v>
      </c>
      <c r="F8" s="6"/>
      <c r="G8" s="6"/>
      <c r="H8" s="6"/>
      <c r="I8" s="6"/>
      <c r="J8" s="6"/>
      <c r="K8" s="7" t="s">
        <v>8</v>
      </c>
      <c r="L8" s="7"/>
      <c r="M8" s="7" t="s">
        <v>9</v>
      </c>
    </row>
    <row r="9" spans="1:17" s="3" customFormat="1" ht="15.75" x14ac:dyDescent="0.25">
      <c r="A9" s="3" t="s">
        <v>10</v>
      </c>
      <c r="F9" s="7" t="s">
        <v>11</v>
      </c>
      <c r="G9" s="7"/>
      <c r="H9" s="7" t="s">
        <v>11</v>
      </c>
      <c r="I9" s="6"/>
      <c r="J9" s="6"/>
      <c r="K9" s="7" t="s">
        <v>11</v>
      </c>
      <c r="L9" s="7"/>
      <c r="M9" s="7" t="s">
        <v>11</v>
      </c>
    </row>
    <row r="10" spans="1:17" s="3" customFormat="1" x14ac:dyDescent="0.2"/>
    <row r="11" spans="1:17" s="3" customFormat="1" x14ac:dyDescent="0.2">
      <c r="B11" s="3" t="s">
        <v>12</v>
      </c>
      <c r="F11" s="8">
        <v>18110.740000000002</v>
      </c>
      <c r="G11" s="8"/>
      <c r="H11" s="8"/>
      <c r="I11" s="8"/>
      <c r="J11" s="8"/>
      <c r="K11" s="8">
        <f>F11</f>
        <v>18110.740000000002</v>
      </c>
      <c r="L11" s="8"/>
      <c r="M11" s="8"/>
    </row>
    <row r="12" spans="1:17" s="3" customFormat="1" x14ac:dyDescent="0.2">
      <c r="B12" s="3" t="s">
        <v>13</v>
      </c>
      <c r="F12" s="9">
        <v>17033.189999999999</v>
      </c>
      <c r="G12" s="8"/>
      <c r="H12" s="8"/>
      <c r="I12" s="8"/>
      <c r="J12" s="8"/>
      <c r="K12" s="8"/>
      <c r="L12" s="8"/>
      <c r="M12" s="8">
        <f>F12</f>
        <v>17033.189999999999</v>
      </c>
    </row>
    <row r="13" spans="1:17" s="3" customFormat="1" ht="15.75" x14ac:dyDescent="0.25">
      <c r="F13" s="10"/>
      <c r="G13" s="10" t="s">
        <v>14</v>
      </c>
      <c r="H13" s="11">
        <f>SUM(F11:F12)</f>
        <v>35143.93</v>
      </c>
    </row>
    <row r="14" spans="1:17" s="3" customFormat="1" x14ac:dyDescent="0.2">
      <c r="F14" s="10"/>
      <c r="G14" s="10"/>
      <c r="H14" s="10"/>
    </row>
    <row r="15" spans="1:17" s="3" customFormat="1" x14ac:dyDescent="0.2">
      <c r="B15" s="3" t="s">
        <v>15</v>
      </c>
      <c r="F15" s="10"/>
      <c r="G15" s="10"/>
      <c r="H15" s="10"/>
      <c r="I15" s="12" t="s">
        <v>16</v>
      </c>
    </row>
    <row r="16" spans="1:17" s="3" customFormat="1" x14ac:dyDescent="0.2">
      <c r="B16" s="3" t="s">
        <v>17</v>
      </c>
      <c r="F16" s="10"/>
      <c r="G16" s="10"/>
      <c r="H16" s="10"/>
      <c r="I16" s="12"/>
    </row>
    <row r="17" spans="1:13" s="3" customFormat="1" x14ac:dyDescent="0.2">
      <c r="F17" s="10"/>
      <c r="G17" s="10"/>
      <c r="H17" s="10"/>
      <c r="I17" s="12"/>
    </row>
    <row r="18" spans="1:13" s="3" customFormat="1" ht="15.75" x14ac:dyDescent="0.25">
      <c r="C18" s="13">
        <v>1293</v>
      </c>
      <c r="D18" s="3" t="s">
        <v>18</v>
      </c>
      <c r="F18" s="14">
        <v>-15</v>
      </c>
      <c r="G18" s="10"/>
      <c r="H18" s="10"/>
      <c r="I18" s="12" t="s">
        <v>19</v>
      </c>
    </row>
    <row r="19" spans="1:13" s="3" customFormat="1" ht="15.75" x14ac:dyDescent="0.25">
      <c r="C19" s="3">
        <v>1312</v>
      </c>
      <c r="D19" s="3" t="s">
        <v>20</v>
      </c>
      <c r="F19" s="14">
        <v>-50</v>
      </c>
      <c r="G19" s="10"/>
      <c r="H19" s="10"/>
      <c r="I19" s="15" t="s">
        <v>19</v>
      </c>
    </row>
    <row r="20" spans="1:13" s="3" customFormat="1" ht="15.75" x14ac:dyDescent="0.25">
      <c r="C20" s="3">
        <v>1329</v>
      </c>
      <c r="D20" s="3" t="s">
        <v>21</v>
      </c>
      <c r="F20" s="14">
        <v>-24</v>
      </c>
      <c r="G20" s="10"/>
      <c r="H20" s="10"/>
      <c r="I20" s="15" t="s">
        <v>19</v>
      </c>
      <c r="K20" s="3" t="s">
        <v>22</v>
      </c>
    </row>
    <row r="21" spans="1:13" s="3" customFormat="1" ht="15.75" x14ac:dyDescent="0.25">
      <c r="C21" s="3">
        <v>1330</v>
      </c>
      <c r="D21" s="3" t="s">
        <v>21</v>
      </c>
      <c r="F21" s="14">
        <v>-52.79</v>
      </c>
      <c r="G21" s="10"/>
      <c r="H21" s="10"/>
      <c r="I21" s="12" t="s">
        <v>19</v>
      </c>
      <c r="K21" s="3" t="s">
        <v>22</v>
      </c>
    </row>
    <row r="22" spans="1:13" s="3" customFormat="1" ht="15.75" x14ac:dyDescent="0.25">
      <c r="C22" s="3">
        <v>1333</v>
      </c>
      <c r="D22" s="3" t="s">
        <v>23</v>
      </c>
      <c r="F22" s="14">
        <v>-83.8</v>
      </c>
      <c r="G22" s="10"/>
      <c r="H22" s="10"/>
      <c r="I22" s="15" t="s">
        <v>19</v>
      </c>
      <c r="K22" s="3" t="s">
        <v>24</v>
      </c>
    </row>
    <row r="23" spans="1:13" s="3" customFormat="1" ht="15.75" x14ac:dyDescent="0.25">
      <c r="C23" s="3">
        <v>1335</v>
      </c>
      <c r="D23" s="3" t="s">
        <v>21</v>
      </c>
      <c r="F23" s="14">
        <v>-18.5</v>
      </c>
      <c r="G23" s="10"/>
      <c r="H23" s="10"/>
      <c r="I23" s="12" t="s">
        <v>19</v>
      </c>
      <c r="K23" s="3" t="s">
        <v>22</v>
      </c>
    </row>
    <row r="24" spans="1:13" s="3" customFormat="1" ht="15.75" x14ac:dyDescent="0.25">
      <c r="C24" s="3">
        <v>1336</v>
      </c>
      <c r="D24" s="3" t="s">
        <v>21</v>
      </c>
      <c r="F24" s="14">
        <v>-142.80000000000001</v>
      </c>
      <c r="G24" s="10"/>
      <c r="H24" s="10"/>
      <c r="I24" s="12" t="s">
        <v>19</v>
      </c>
      <c r="K24" s="3" t="s">
        <v>22</v>
      </c>
    </row>
    <row r="25" spans="1:13" s="3" customFormat="1" ht="15.75" x14ac:dyDescent="0.25">
      <c r="C25" s="3">
        <v>1337</v>
      </c>
      <c r="D25" s="3" t="s">
        <v>25</v>
      </c>
      <c r="F25" s="14">
        <v>-15</v>
      </c>
      <c r="G25" s="10"/>
      <c r="H25" s="10"/>
      <c r="I25" s="12" t="s">
        <v>19</v>
      </c>
      <c r="K25" s="3" t="s">
        <v>26</v>
      </c>
    </row>
    <row r="26" spans="1:13" s="3" customFormat="1" ht="15.75" x14ac:dyDescent="0.25">
      <c r="C26" s="3">
        <v>1339</v>
      </c>
      <c r="D26" s="3" t="s">
        <v>21</v>
      </c>
      <c r="F26" s="14">
        <v>-47.94</v>
      </c>
      <c r="G26" s="10"/>
      <c r="H26" s="10"/>
      <c r="I26" s="12" t="s">
        <v>19</v>
      </c>
      <c r="K26" s="3" t="s">
        <v>22</v>
      </c>
    </row>
    <row r="27" spans="1:13" s="3" customFormat="1" ht="15.75" x14ac:dyDescent="0.25">
      <c r="C27" s="3">
        <v>1340</v>
      </c>
      <c r="D27" s="3" t="s">
        <v>21</v>
      </c>
      <c r="F27" s="14">
        <v>-10.36</v>
      </c>
      <c r="G27" s="10"/>
      <c r="H27" s="10"/>
      <c r="I27" s="12" t="s">
        <v>19</v>
      </c>
      <c r="K27" s="3" t="s">
        <v>22</v>
      </c>
    </row>
    <row r="28" spans="1:13" s="3" customFormat="1" ht="15.75" x14ac:dyDescent="0.25">
      <c r="C28" s="3">
        <v>1341</v>
      </c>
      <c r="D28" s="3" t="s">
        <v>21</v>
      </c>
      <c r="F28" s="14">
        <v>-31.19</v>
      </c>
      <c r="G28" s="10"/>
      <c r="H28" s="10"/>
      <c r="I28" s="12" t="s">
        <v>19</v>
      </c>
      <c r="K28" s="3" t="s">
        <v>22</v>
      </c>
    </row>
    <row r="29" spans="1:13" s="3" customFormat="1" ht="15.75" x14ac:dyDescent="0.25">
      <c r="C29" s="3">
        <v>1342</v>
      </c>
      <c r="D29" s="3" t="s">
        <v>21</v>
      </c>
      <c r="F29" s="14">
        <v>-142.80000000000001</v>
      </c>
      <c r="G29" s="10"/>
      <c r="H29" s="10"/>
      <c r="I29" s="12" t="s">
        <v>19</v>
      </c>
      <c r="K29" s="3" t="s">
        <v>22</v>
      </c>
    </row>
    <row r="30" spans="1:13" s="3" customFormat="1" ht="15.75" x14ac:dyDescent="0.25">
      <c r="F30" s="10"/>
      <c r="G30" s="10"/>
      <c r="H30" s="14">
        <f>SUM(F18:F29)</f>
        <v>-634.18000000000006</v>
      </c>
      <c r="I30" s="16"/>
      <c r="J30" s="8"/>
      <c r="K30" s="14">
        <f>H30</f>
        <v>-634.18000000000006</v>
      </c>
      <c r="L30" s="8"/>
      <c r="M30" s="8"/>
    </row>
    <row r="31" spans="1:13" s="3" customFormat="1" x14ac:dyDescent="0.2">
      <c r="F31" s="10"/>
      <c r="G31" s="10"/>
      <c r="H31" s="8"/>
      <c r="I31" s="16"/>
      <c r="J31" s="8"/>
      <c r="K31" s="8"/>
      <c r="L31" s="8"/>
      <c r="M31" s="8"/>
    </row>
    <row r="32" spans="1:13" s="3" customFormat="1" ht="15.75" thickBot="1" x14ac:dyDescent="0.25">
      <c r="A32" s="3" t="s">
        <v>27</v>
      </c>
      <c r="F32" s="10"/>
      <c r="G32" s="10"/>
      <c r="H32" s="17">
        <f>SUM(H13:H31)</f>
        <v>34509.75</v>
      </c>
      <c r="I32" s="16"/>
      <c r="J32" s="8"/>
      <c r="K32" s="17">
        <f>SUM(K11+K30)</f>
        <v>17476.560000000001</v>
      </c>
      <c r="L32" s="18"/>
      <c r="M32" s="17">
        <f>SUM(M11:M31)</f>
        <v>17033.189999999999</v>
      </c>
    </row>
    <row r="33" spans="1:13" s="3" customFormat="1" ht="15.75" thickTop="1" x14ac:dyDescent="0.2">
      <c r="F33" s="10"/>
      <c r="G33" s="10"/>
      <c r="H33" s="10"/>
      <c r="I33" s="12"/>
    </row>
    <row r="34" spans="1:13" s="3" customFormat="1" x14ac:dyDescent="0.2">
      <c r="F34" s="10"/>
      <c r="G34" s="10"/>
      <c r="H34" s="10"/>
      <c r="J34" s="10"/>
      <c r="K34" s="10"/>
      <c r="L34" s="10"/>
      <c r="M34" s="10"/>
    </row>
    <row r="35" spans="1:13" s="3" customFormat="1" ht="15.75" x14ac:dyDescent="0.25">
      <c r="A35" s="5" t="s">
        <v>28</v>
      </c>
      <c r="F35" s="10"/>
      <c r="G35" s="10"/>
      <c r="H35" s="10"/>
      <c r="J35" s="10"/>
      <c r="K35" s="10"/>
      <c r="L35" s="10"/>
      <c r="M35" s="10"/>
    </row>
    <row r="36" spans="1:13" s="3" customFormat="1" x14ac:dyDescent="0.2">
      <c r="F36" s="10"/>
      <c r="G36" s="10"/>
      <c r="H36" s="10"/>
      <c r="J36" s="10"/>
      <c r="K36" s="10"/>
      <c r="L36" s="10"/>
      <c r="M36" s="10"/>
    </row>
    <row r="37" spans="1:13" x14ac:dyDescent="0.2">
      <c r="A37" s="3" t="s">
        <v>29</v>
      </c>
      <c r="B37" s="3"/>
      <c r="C37" s="3"/>
      <c r="D37" s="3"/>
      <c r="E37" s="3"/>
      <c r="F37" s="10"/>
      <c r="G37" s="10"/>
      <c r="H37" s="19">
        <f>SUM(I37:M37)</f>
        <v>22253.91</v>
      </c>
      <c r="I37" s="8"/>
      <c r="J37" s="8"/>
      <c r="K37" s="19">
        <f>[1]Summary!G43</f>
        <v>10226.950000000001</v>
      </c>
      <c r="L37" s="19"/>
      <c r="M37" s="19">
        <v>12026.96</v>
      </c>
    </row>
    <row r="38" spans="1:13" x14ac:dyDescent="0.2">
      <c r="A38" s="3"/>
      <c r="B38" s="3" t="s">
        <v>30</v>
      </c>
      <c r="C38" s="3"/>
      <c r="D38" s="3"/>
      <c r="E38" s="3"/>
      <c r="F38" s="8"/>
      <c r="G38" s="10"/>
      <c r="H38" s="19">
        <f t="shared" ref="H38:H39" si="0">SUM(I38:M38)</f>
        <v>37948.44</v>
      </c>
      <c r="I38" s="8"/>
      <c r="J38" s="8"/>
      <c r="K38" s="19">
        <f>[1]Receipts!O29</f>
        <v>32942.21</v>
      </c>
      <c r="L38" s="19"/>
      <c r="M38" s="19">
        <v>5006.2299999999996</v>
      </c>
    </row>
    <row r="39" spans="1:13" ht="15.75" x14ac:dyDescent="0.25">
      <c r="A39" s="3"/>
      <c r="B39" s="3" t="s">
        <v>31</v>
      </c>
      <c r="C39" s="3"/>
      <c r="D39" s="3"/>
      <c r="E39" s="3"/>
      <c r="F39" s="14"/>
      <c r="G39" s="10"/>
      <c r="H39" s="19">
        <f t="shared" si="0"/>
        <v>-25706.83</v>
      </c>
      <c r="I39" s="8"/>
      <c r="J39" s="8"/>
      <c r="K39" s="20">
        <v>-25706.83</v>
      </c>
      <c r="L39" s="19"/>
      <c r="M39" s="19">
        <v>0</v>
      </c>
    </row>
    <row r="40" spans="1:13" s="3" customFormat="1" x14ac:dyDescent="0.2">
      <c r="F40" s="10"/>
      <c r="G40" s="10"/>
      <c r="H40" s="19"/>
      <c r="I40" s="8"/>
      <c r="J40" s="8"/>
      <c r="K40" s="8"/>
      <c r="L40" s="8"/>
      <c r="M40" s="8"/>
    </row>
    <row r="41" spans="1:13" ht="16.5" thickBot="1" x14ac:dyDescent="0.3">
      <c r="A41" s="3" t="s">
        <v>32</v>
      </c>
      <c r="B41" s="3"/>
      <c r="C41" s="3"/>
      <c r="D41" s="3"/>
      <c r="E41" s="3"/>
      <c r="F41" s="10"/>
      <c r="G41" s="10"/>
      <c r="H41" s="21">
        <f>SUM(H37:H40)</f>
        <v>34495.520000000004</v>
      </c>
      <c r="I41" s="8"/>
      <c r="J41" s="8"/>
      <c r="K41" s="21">
        <f>SUM(K37:K40)</f>
        <v>17462.330000000002</v>
      </c>
      <c r="L41" s="8"/>
      <c r="M41" s="22">
        <f>SUM(M37:M40)</f>
        <v>17033.189999999999</v>
      </c>
    </row>
    <row r="42" spans="1:13" s="3" customFormat="1" ht="15.75" thickTop="1" x14ac:dyDescent="0.2">
      <c r="F42" s="10"/>
      <c r="G42" s="10"/>
      <c r="H42" s="10"/>
      <c r="J42" s="10"/>
      <c r="K42" s="10"/>
      <c r="L42" s="10"/>
      <c r="M42" s="10"/>
    </row>
    <row r="43" spans="1:13" s="3" customFormat="1" x14ac:dyDescent="0.2">
      <c r="F43" s="10"/>
      <c r="G43" s="10"/>
      <c r="H43" s="10"/>
      <c r="J43" s="10"/>
      <c r="K43" s="10"/>
      <c r="L43" s="10"/>
      <c r="M43" s="10"/>
    </row>
    <row r="44" spans="1:13" x14ac:dyDescent="0.2">
      <c r="A44" s="23"/>
      <c r="B44" s="23"/>
      <c r="C44" s="23"/>
      <c r="D44" s="23" t="s">
        <v>33</v>
      </c>
      <c r="E44" s="23"/>
      <c r="F44" s="24"/>
      <c r="G44" s="24"/>
      <c r="H44" s="25">
        <f>H32-H41</f>
        <v>14.229999999995925</v>
      </c>
      <c r="I44" s="23"/>
      <c r="J44" s="24"/>
      <c r="K44" s="24">
        <f>K32-K41</f>
        <v>14.229999999999563</v>
      </c>
      <c r="L44" s="24"/>
      <c r="M44" s="24">
        <f>M32-M41</f>
        <v>0</v>
      </c>
    </row>
    <row r="45" spans="1:13" s="3" customFormat="1" x14ac:dyDescent="0.2">
      <c r="F45" s="10"/>
      <c r="G45" s="10"/>
      <c r="H45" s="10"/>
      <c r="J45" s="10"/>
      <c r="K45" s="10"/>
      <c r="L45" s="10"/>
      <c r="M45" s="10"/>
    </row>
    <row r="46" spans="1:13" s="3" customFormat="1" x14ac:dyDescent="0.2">
      <c r="D46" s="13"/>
      <c r="F46" s="10"/>
      <c r="G46" s="10"/>
      <c r="H46" s="10"/>
    </row>
    <row r="47" spans="1:13" s="3" customFormat="1" x14ac:dyDescent="0.2">
      <c r="F47" s="10"/>
      <c r="G47" s="10"/>
      <c r="H47" s="10"/>
    </row>
    <row r="48" spans="1:13" s="3" customFormat="1" x14ac:dyDescent="0.2">
      <c r="F48" s="10"/>
      <c r="G48" s="10"/>
      <c r="H48" s="10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</sheetData>
  <mergeCells count="2">
    <mergeCell ref="A1:Q1"/>
    <mergeCell ref="A3:Q3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Leek</dc:creator>
  <cp:lastModifiedBy>Claire Leek</cp:lastModifiedBy>
  <dcterms:created xsi:type="dcterms:W3CDTF">2020-07-28T21:12:04Z</dcterms:created>
  <dcterms:modified xsi:type="dcterms:W3CDTF">2020-07-28T21:12:31Z</dcterms:modified>
</cp:coreProperties>
</file>